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borggolfklub365-my.sharepoint.com/personal/mail_viborggolfklub_dk/Documents/Skrivebord/"/>
    </mc:Choice>
  </mc:AlternateContent>
  <xr:revisionPtr revIDLastSave="0" documentId="8_{05BE7869-B022-4A89-8253-2B3526DA5E35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Regnskab" sheetId="1" r:id="rId1"/>
  </sheets>
  <definedNames>
    <definedName name="_xlnm.Print_Area" localSheetId="0">Regnskab!$A$1:$E$44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8" i="1" l="1"/>
  <c r="D17" i="1"/>
  <c r="D15" i="1"/>
  <c r="D14" i="1"/>
  <c r="D13" i="1"/>
  <c r="D11" i="1"/>
  <c r="D10" i="1"/>
  <c r="D9" i="1"/>
  <c r="D8" i="1"/>
  <c r="D7" i="1"/>
  <c r="E11" i="1"/>
  <c r="E10" i="1"/>
  <c r="E9" i="1"/>
  <c r="E20" i="1"/>
  <c r="A30" i="1"/>
  <c r="B19" i="1" l="1"/>
  <c r="D12" i="1"/>
  <c r="D26" i="1"/>
  <c r="C19" i="1" l="1"/>
  <c r="D16" i="1"/>
  <c r="D20" i="1" s="1"/>
  <c r="D31" i="1" s="1"/>
</calcChain>
</file>

<file path=xl/sharedStrings.xml><?xml version="1.0" encoding="utf-8"?>
<sst xmlns="http://schemas.openxmlformats.org/spreadsheetml/2006/main" count="34" uniqueCount="33">
  <si>
    <t>Old Boys Regnskab</t>
  </si>
  <si>
    <t>INDTÆGTER</t>
  </si>
  <si>
    <t xml:space="preserve">Kontingent </t>
  </si>
  <si>
    <t>UDGIFTER</t>
  </si>
  <si>
    <t>Gaver</t>
  </si>
  <si>
    <t>STATUS</t>
  </si>
  <si>
    <t>Regnskab revideret og beholdning afstemt</t>
  </si>
  <si>
    <t>Jens Vestergaard</t>
  </si>
  <si>
    <t>Årets resultat</t>
  </si>
  <si>
    <t>Egenkapital</t>
  </si>
  <si>
    <t>Volstrup indendørs - turneringsfee og udgift</t>
  </si>
  <si>
    <t>RESULTATOPGØRELSE</t>
  </si>
  <si>
    <t>Udgift GOMA Golf</t>
  </si>
  <si>
    <t>Indestående Nordea</t>
  </si>
  <si>
    <t>Folmer Rud Hansen</t>
  </si>
  <si>
    <t>Anders Mosegaard Jensen, kasserer</t>
  </si>
  <si>
    <t>I alt</t>
  </si>
  <si>
    <t>Egenkapital primo</t>
  </si>
  <si>
    <t>Egenkapital ultimo</t>
  </si>
  <si>
    <t>Specifikation:</t>
  </si>
  <si>
    <t>Turneringsfee i Viborg</t>
  </si>
  <si>
    <t>Bankgebyr og renter</t>
  </si>
  <si>
    <t xml:space="preserve">Forudbetalt kontingent </t>
  </si>
  <si>
    <t>Bestyrelsesmøder og revision</t>
  </si>
  <si>
    <t>Sponsorindtægt Viborg Golfklub vedr. tur Tange</t>
  </si>
  <si>
    <t>17. oktober 2024 – 30. september 2025</t>
  </si>
  <si>
    <t>Fredericia 3 dages-tur - turneringsfee og udgifter</t>
  </si>
  <si>
    <t>Præmier og indgravering pokaler</t>
  </si>
  <si>
    <t>Viborg, den 7. oktober 2025</t>
  </si>
  <si>
    <t>Forårstur Tange - turneringsfee og udgift</t>
  </si>
  <si>
    <t>Sensommertur Hjarbæk - turneringsfee og udgift</t>
  </si>
  <si>
    <t>NETTOINDT.</t>
  </si>
  <si>
    <t>Rg.2023/24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</si>
</sst>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Border="0" applyProtection="0"/>
    <xf numFmtId="0" fontId="4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3" fontId="0" fillId="0" borderId="2" xfId="0" applyNumberFormat="1" applyBorder="1"/>
    <xf numFmtId="3" fontId="5" fillId="0" borderId="0" xfId="0" applyNumberFormat="1" applyFont="1"/>
    <xf numFmtId="3" fontId="5" fillId="0" borderId="3" xfId="0" applyNumberFormat="1" applyFont="1" applyBorder="1"/>
    <xf numFmtId="3" fontId="5" fillId="0" borderId="4" xfId="0" applyNumberFormat="1" applyFont="1" applyBorder="1"/>
    <xf numFmtId="0" fontId="0" fillId="0" borderId="4" xfId="0" applyBorder="1"/>
  </cellXfs>
  <cellStyles count="3">
    <cellStyle name="Forklarende tekst" xfId="1" builtinId="53" customBuiltin="1"/>
    <cellStyle name="Normal" xfId="0" builtinId="0"/>
    <cellStyle name="Normal 2" xfId="2" xr:uid="{D9F52187-0CC3-40D9-B7C5-BF4FD865D7CD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selection activeCell="B1" sqref="B1"/>
    </sheetView>
  </sheetViews>
  <sheetFormatPr defaultRowHeight="12.5" x14ac:dyDescent="0.25"/>
  <cols>
    <col min="1" max="1" width="40.81640625" customWidth="1"/>
    <col min="2" max="2" width="13.08984375" style="6" customWidth="1"/>
    <col min="3" max="4" width="13.26953125" style="6" customWidth="1"/>
    <col min="5" max="1023" width="11.54296875"/>
  </cols>
  <sheetData>
    <row r="1" spans="1:6" s="1" customFormat="1" ht="18" x14ac:dyDescent="0.4">
      <c r="A1" s="1" t="s">
        <v>0</v>
      </c>
      <c r="B1" s="4"/>
      <c r="C1" s="4"/>
      <c r="D1" s="4"/>
    </row>
    <row r="2" spans="1:6" s="1" customFormat="1" ht="18" x14ac:dyDescent="0.4">
      <c r="A2" s="1" t="s">
        <v>25</v>
      </c>
      <c r="B2" s="4"/>
      <c r="C2" s="4"/>
      <c r="D2" s="4"/>
      <c r="E2" s="5" t="s">
        <v>32</v>
      </c>
      <c r="F2"/>
    </row>
    <row r="3" spans="1:6" hidden="1" x14ac:dyDescent="0.25"/>
    <row r="4" spans="1:6" ht="13" x14ac:dyDescent="0.3">
      <c r="E4" s="5"/>
    </row>
    <row r="5" spans="1:6" ht="13" x14ac:dyDescent="0.3">
      <c r="A5" s="2" t="s">
        <v>11</v>
      </c>
      <c r="B5" s="5" t="s">
        <v>1</v>
      </c>
      <c r="C5" s="5" t="s">
        <v>3</v>
      </c>
      <c r="D5" s="9" t="s">
        <v>31</v>
      </c>
      <c r="E5" s="5" t="s">
        <v>31</v>
      </c>
    </row>
    <row r="7" spans="1:6" x14ac:dyDescent="0.25">
      <c r="A7" t="s">
        <v>2</v>
      </c>
      <c r="B7" s="6">
        <v>14700</v>
      </c>
      <c r="D7" s="6">
        <f>+B7-C7</f>
        <v>14700</v>
      </c>
      <c r="E7" s="8">
        <v>16350</v>
      </c>
    </row>
    <row r="8" spans="1:6" x14ac:dyDescent="0.25">
      <c r="A8" t="s">
        <v>20</v>
      </c>
      <c r="B8" s="6">
        <v>49787.9</v>
      </c>
      <c r="D8" s="6">
        <f t="shared" ref="D8:D18" si="0">+B8-C8</f>
        <v>49787.9</v>
      </c>
      <c r="E8" s="8">
        <v>55600</v>
      </c>
    </row>
    <row r="9" spans="1:6" x14ac:dyDescent="0.25">
      <c r="A9" t="s">
        <v>10</v>
      </c>
      <c r="B9" s="6">
        <v>4508</v>
      </c>
      <c r="C9" s="6">
        <v>4355</v>
      </c>
      <c r="D9" s="6">
        <f t="shared" si="0"/>
        <v>153</v>
      </c>
      <c r="E9" s="8">
        <f>5544-5360</f>
        <v>184</v>
      </c>
    </row>
    <row r="10" spans="1:6" x14ac:dyDescent="0.25">
      <c r="A10" t="s">
        <v>29</v>
      </c>
      <c r="B10" s="6">
        <v>8167.5</v>
      </c>
      <c r="C10" s="6">
        <v>7350</v>
      </c>
      <c r="D10" s="6">
        <f t="shared" si="0"/>
        <v>817.5</v>
      </c>
      <c r="E10" s="8">
        <f>7484-6916</f>
        <v>568</v>
      </c>
    </row>
    <row r="11" spans="1:6" x14ac:dyDescent="0.25">
      <c r="A11" t="s">
        <v>30</v>
      </c>
      <c r="B11" s="6">
        <v>8687.25</v>
      </c>
      <c r="C11" s="6">
        <v>8775</v>
      </c>
      <c r="D11" s="6">
        <f t="shared" si="0"/>
        <v>-87.75</v>
      </c>
      <c r="E11" s="8">
        <f>7484-8235</f>
        <v>-751</v>
      </c>
    </row>
    <row r="12" spans="1:6" x14ac:dyDescent="0.25">
      <c r="A12" t="s">
        <v>26</v>
      </c>
      <c r="B12" s="6">
        <v>79125</v>
      </c>
      <c r="C12" s="6">
        <v>78593.5</v>
      </c>
      <c r="D12" s="6">
        <f t="shared" si="0"/>
        <v>531.5</v>
      </c>
      <c r="E12" s="8">
        <v>0</v>
      </c>
    </row>
    <row r="13" spans="1:6" x14ac:dyDescent="0.25">
      <c r="A13" t="s">
        <v>24</v>
      </c>
      <c r="B13" s="6">
        <v>1500</v>
      </c>
      <c r="D13" s="6">
        <f t="shared" si="0"/>
        <v>1500</v>
      </c>
      <c r="E13" s="8">
        <v>4725</v>
      </c>
    </row>
    <row r="14" spans="1:6" x14ac:dyDescent="0.25">
      <c r="A14" t="s">
        <v>12</v>
      </c>
      <c r="C14" s="6">
        <v>56574</v>
      </c>
      <c r="D14" s="6">
        <f t="shared" si="0"/>
        <v>-56574</v>
      </c>
      <c r="E14" s="8">
        <v>-59997</v>
      </c>
    </row>
    <row r="15" spans="1:6" x14ac:dyDescent="0.25">
      <c r="A15" t="s">
        <v>23</v>
      </c>
      <c r="C15" s="6">
        <v>919.8</v>
      </c>
      <c r="D15" s="6">
        <f t="shared" si="0"/>
        <v>-919.8</v>
      </c>
      <c r="E15" s="8">
        <v>-543</v>
      </c>
    </row>
    <row r="16" spans="1:6" x14ac:dyDescent="0.25">
      <c r="A16" t="s">
        <v>27</v>
      </c>
      <c r="C16" s="6">
        <v>12327.939999999999</v>
      </c>
      <c r="D16" s="6">
        <f t="shared" si="0"/>
        <v>-12327.939999999999</v>
      </c>
      <c r="E16" s="8">
        <v>-8368</v>
      </c>
    </row>
    <row r="17" spans="1:5" x14ac:dyDescent="0.25">
      <c r="A17" t="s">
        <v>4</v>
      </c>
      <c r="C17" s="6">
        <v>900</v>
      </c>
      <c r="D17" s="6">
        <f t="shared" si="0"/>
        <v>-900</v>
      </c>
      <c r="E17" s="8">
        <v>-716</v>
      </c>
    </row>
    <row r="18" spans="1:5" x14ac:dyDescent="0.25">
      <c r="A18" t="s">
        <v>21</v>
      </c>
      <c r="C18" s="6">
        <v>1238.2900000000002</v>
      </c>
      <c r="D18" s="6">
        <f t="shared" si="0"/>
        <v>-1238.2900000000002</v>
      </c>
      <c r="E18" s="8">
        <v>-1822</v>
      </c>
    </row>
    <row r="19" spans="1:5" ht="13.5" thickBot="1" x14ac:dyDescent="0.35">
      <c r="A19" s="3" t="s">
        <v>16</v>
      </c>
      <c r="B19" s="7">
        <f>SUM(B7:B18)</f>
        <v>166475.65</v>
      </c>
      <c r="C19" s="7">
        <f>SUM(C7:C18)</f>
        <v>171033.53</v>
      </c>
      <c r="D19" s="10"/>
      <c r="E19" s="12"/>
    </row>
    <row r="20" spans="1:5" ht="13.5" thickBot="1" x14ac:dyDescent="0.35">
      <c r="A20" s="3" t="s">
        <v>8</v>
      </c>
      <c r="D20" s="10">
        <f>SUM(D7:D19)</f>
        <v>-4557.8800000000037</v>
      </c>
      <c r="E20" s="11">
        <f>SUM(E7:E19)</f>
        <v>5230</v>
      </c>
    </row>
    <row r="23" spans="1:5" ht="13" x14ac:dyDescent="0.3">
      <c r="A23" s="2" t="s">
        <v>5</v>
      </c>
    </row>
    <row r="24" spans="1:5" x14ac:dyDescent="0.25">
      <c r="A24" t="s">
        <v>13</v>
      </c>
      <c r="B24"/>
      <c r="D24" s="6">
        <v>12755.979999999996</v>
      </c>
    </row>
    <row r="25" spans="1:5" hidden="1" x14ac:dyDescent="0.25">
      <c r="A25" t="s">
        <v>22</v>
      </c>
      <c r="B25"/>
      <c r="D25" s="6">
        <v>0</v>
      </c>
    </row>
    <row r="26" spans="1:5" ht="13.5" thickBot="1" x14ac:dyDescent="0.35">
      <c r="A26" t="s">
        <v>9</v>
      </c>
      <c r="B26"/>
      <c r="D26" s="7">
        <f>SUM(D24:D25)</f>
        <v>12755.979999999996</v>
      </c>
    </row>
    <row r="27" spans="1:5" x14ac:dyDescent="0.25">
      <c r="B27"/>
    </row>
    <row r="28" spans="1:5" x14ac:dyDescent="0.25">
      <c r="A28" t="s">
        <v>19</v>
      </c>
      <c r="B28"/>
    </row>
    <row r="29" spans="1:5" x14ac:dyDescent="0.25">
      <c r="A29" t="s">
        <v>17</v>
      </c>
      <c r="B29"/>
      <c r="D29" s="6">
        <v>17313.86</v>
      </c>
    </row>
    <row r="30" spans="1:5" x14ac:dyDescent="0.25">
      <c r="A30" t="str">
        <f>+A20</f>
        <v>Årets resultat</v>
      </c>
      <c r="D30" s="6">
        <v>-4557.8800000000037</v>
      </c>
    </row>
    <row r="31" spans="1:5" ht="13.5" thickBot="1" x14ac:dyDescent="0.35">
      <c r="A31" s="3" t="s">
        <v>18</v>
      </c>
      <c r="D31" s="7">
        <f>SUM(D29:D30)</f>
        <v>12755.979999999996</v>
      </c>
    </row>
    <row r="33" spans="1:2" x14ac:dyDescent="0.25">
      <c r="A33" t="s">
        <v>28</v>
      </c>
    </row>
    <row r="36" spans="1:2" x14ac:dyDescent="0.25">
      <c r="A36" t="s">
        <v>15</v>
      </c>
    </row>
    <row r="40" spans="1:2" x14ac:dyDescent="0.25">
      <c r="A40" t="s">
        <v>6</v>
      </c>
    </row>
    <row r="44" spans="1:2" x14ac:dyDescent="0.25">
      <c r="A44" t="s">
        <v>7</v>
      </c>
      <c r="B44" t="s">
        <v>14</v>
      </c>
    </row>
  </sheetData>
  <pageMargins left="0.78740157480314965" right="0.78740157480314965" top="1.0236220472440944" bottom="1.0236220472440944" header="0.78740157480314965" footer="0.78740157480314965"/>
  <pageSetup paperSize="9" scale="94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Mosegaard Jensen</dc:creator>
  <dc:description/>
  <cp:lastModifiedBy>Viborg Golfklub</cp:lastModifiedBy>
  <cp:revision>7</cp:revision>
  <cp:lastPrinted>2025-10-07T09:49:32Z</cp:lastPrinted>
  <dcterms:created xsi:type="dcterms:W3CDTF">2017-03-18T10:03:22Z</dcterms:created>
  <dcterms:modified xsi:type="dcterms:W3CDTF">2026-03-23T05:15:08Z</dcterms:modified>
  <dc:language>da-DK</dc:language>
</cp:coreProperties>
</file>